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Books\Easy\1- Financial Dashboard\"/>
    </mc:Choice>
  </mc:AlternateContent>
  <xr:revisionPtr revIDLastSave="0" documentId="13_ncr:1_{ABDA7284-0F29-49A2-8C29-09F5B38670FD}" xr6:coauthVersionLast="45" xr6:coauthVersionMax="45" xr10:uidLastSave="{00000000-0000-0000-0000-000000000000}"/>
  <bookViews>
    <workbookView xWindow="-120" yWindow="-120" windowWidth="38640" windowHeight="21240" tabRatio="698" xr2:uid="{A50188BD-891B-48B7-8920-E257167AE5B6}"/>
  </bookViews>
  <sheets>
    <sheet name="Dashboard" sheetId="2" r:id="rId1"/>
    <sheet name="KPIS" sheetId="3" r:id="rId2"/>
    <sheet name=" Accounts Receivable" sheetId="4" r:id="rId3"/>
    <sheet name=" Accounts Payable" sheetId="5" r:id="rId4"/>
    <sheet name="Accounts" sheetId="6" r:id="rId5"/>
    <sheet name="Net Working Capital vs Gross" sheetId="7" r:id="rId6"/>
    <sheet name="Profit and Loss Summary" sheetId="8" r:id="rId7"/>
    <sheet name="Image" sheetId="9" r:id="rId8"/>
  </sheets>
  <definedNames>
    <definedName name="_xlchart.v1.0" hidden="1">'Net Working Capital vs Gross'!$A$2:$A$13</definedName>
    <definedName name="_xlchart.v1.1" hidden="1">'Net Working Capital vs Gross'!$B$1</definedName>
    <definedName name="_xlchart.v1.2" hidden="1">'Net Working Capital vs Gross'!$B$2:$B$13</definedName>
    <definedName name="_xlchart.v1.3" hidden="1">'Net Working Capital vs Gross'!$C$1</definedName>
    <definedName name="_xlchart.v1.4" hidden="1">'Net Working Capital vs Gross'!$C$2:$C$13</definedName>
    <definedName name="_xlchart.v1.5" hidden="1">'Profit and Loss Summary'!$A$2:$A$13</definedName>
    <definedName name="_xlchart.v1.6" hidden="1">'Profit and Loss Summary'!$B$1</definedName>
    <definedName name="_xlchart.v1.7" hidden="1">'Profit and Loss Summary'!$B$2:$B$13</definedName>
    <definedName name="_xlnm.Print_Area" localSheetId="0">Dashboard!$A$1:$X$56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5" l="1"/>
  <c r="B14" i="4"/>
  <c r="B5" i="3"/>
  <c r="E4" i="3"/>
  <c r="D4" i="3"/>
  <c r="E3" i="3"/>
  <c r="D3" i="3"/>
  <c r="E2" i="3"/>
  <c r="D2" i="3"/>
</calcChain>
</file>

<file path=xl/sharedStrings.xml><?xml version="1.0" encoding="utf-8"?>
<sst xmlns="http://schemas.openxmlformats.org/spreadsheetml/2006/main" count="74" uniqueCount="34">
  <si>
    <t>White</t>
  </si>
  <si>
    <t>Data</t>
  </si>
  <si>
    <t>Gap</t>
  </si>
  <si>
    <t>Days Sales Inventory</t>
  </si>
  <si>
    <t>Days Sales Outstanding</t>
  </si>
  <si>
    <t>Days Payable Outstanding</t>
  </si>
  <si>
    <t>Equity Ratio</t>
  </si>
  <si>
    <t>Date</t>
  </si>
  <si>
    <t xml:space="preserve"> Accounts Receivable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</si>
  <si>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</si>
  <si>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</si>
  <si>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</si>
  <si>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</si>
  <si>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</si>
  <si>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</si>
  <si>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</si>
  <si>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</si>
  <si>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</si>
  <si>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</si>
  <si>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</si>
  <si>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</si>
  <si>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</si>
  <si>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Accounts Payable</t>
  </si>
  <si>
    <t>Due Date</t>
  </si>
  <si>
    <t>Assets Amount</t>
  </si>
  <si>
    <t>Liability Amount</t>
  </si>
  <si>
    <t>Current</t>
  </si>
  <si>
    <t>1-30</t>
  </si>
  <si>
    <t>31-60</t>
  </si>
  <si>
    <t>61-90</t>
  </si>
  <si>
    <t>91+</t>
  </si>
  <si>
    <t>Net Working Capital</t>
  </si>
  <si>
    <t>Gross Working Capital</t>
  </si>
  <si>
    <t>Profit and Loss - Monthly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</si>
</sst>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409]###,###,##0.00;\([$$-409]0.00\);"/>
    <numFmt numFmtId="165" formatCode="#,##0,&quot;K&quot;"/>
    <numFmt numFmtId="166" formatCode="#,##0.0,,&quot;M&quot;"/>
  </numFmts>
  <fonts count="3" x14ac:knownFonts="1">
    <font>
      <sz val="11"/>
      <color theme="1"/>
      <name val="Tw Cen MT"/>
      <family val="2"/>
      <scheme val="minor"/>
    </font>
    <font>
      <sz val="10"/>
      <name val="Tahoma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1" fillId="2" borderId="0" xfId="1" applyFill="1"/>
    <xf numFmtId="10" fontId="0" fillId="2" borderId="0" xfId="2" applyNumberFormat="1" applyFont="1" applyFill="1"/>
    <xf numFmtId="0" fontId="1" fillId="0" borderId="0" xfId="1"/>
    <xf numFmtId="0" fontId="2" fillId="0" borderId="0" xfId="1" applyFont="1"/>
    <xf numFmtId="10" fontId="0" fillId="0" borderId="0" xfId="2" applyNumberFormat="1" applyFont="1"/>
    <xf numFmtId="164" fontId="1" fillId="0" borderId="0" xfId="1" applyNumberFormat="1"/>
    <xf numFmtId="165" fontId="1" fillId="0" borderId="0" xfId="1" applyNumberFormat="1"/>
    <xf numFmtId="0" fontId="1" fillId="0" borderId="0" xfId="1" applyFill="1"/>
    <xf numFmtId="166" fontId="0" fillId="0" borderId="0" xfId="3" applyNumberFormat="1" applyFont="1"/>
  </cellXfs>
  <cellStyles count="4">
    <cellStyle name="Comma 2" xfId="3" xr:uid="{0FF69FFA-B958-492A-8917-65E7CD8FF4DB}"/>
    <cellStyle name="Normal" xfId="0" builtinId="0"/>
    <cellStyle name="Normal 2" xfId="1" xr:uid="{3C68EE47-9589-4176-83AA-9A74AA65F6BB}"/>
    <cellStyle name="Percent 2" xfId="2" xr:uid="{03BB3604-E878-487A-AD84-92261C8ABF76}"/>
  </cellStyles>
  <dxfs count="16">
    <dxf>
      <numFmt numFmtId="167" formatCode="[$$-409]0.00"/>
    </dxf>
    <dxf>
      <numFmt numFmtId="168" formatCode="[$$-409]0.00,,,&quot;B&quot;"/>
    </dxf>
    <dxf>
      <numFmt numFmtId="169" formatCode="[$$-409]0.00,,&quot;M&quot;"/>
    </dxf>
    <dxf>
      <numFmt numFmtId="170" formatCode="[$$-409]0.00,\K"/>
    </dxf>
    <dxf>
      <numFmt numFmtId="170" formatCode="[$$-409]0.00,\K"/>
    </dxf>
    <dxf>
      <numFmt numFmtId="170" formatCode="[$$-409]0.00,\K"/>
    </dxf>
    <dxf>
      <numFmt numFmtId="169" formatCode="[$$-409]0.00,,&quot;M&quot;"/>
    </dxf>
    <dxf>
      <numFmt numFmtId="168" formatCode="[$$-409]0.00,,,&quot;B&quot;"/>
    </dxf>
    <dxf>
      <numFmt numFmtId="167" formatCode="[$$-409]0.00"/>
    </dxf>
    <dxf>
      <numFmt numFmtId="170" formatCode="[$$-409]0.00,\K"/>
    </dxf>
    <dxf>
      <numFmt numFmtId="170" formatCode="[$$-409]0.00,\K"/>
    </dxf>
    <dxf>
      <numFmt numFmtId="169" formatCode="[$$-409]0.00,,&quot;M&quot;"/>
    </dxf>
    <dxf>
      <numFmt numFmtId="168" formatCode="[$$-409]0.00,,,&quot;B&quot;"/>
    </dxf>
    <dxf>
      <numFmt numFmtId="167" formatCode="[$$-409]0.00"/>
    </dxf>
    <dxf>
      <numFmt numFmtId="171" formatCode="[$$-409]###,###,##0;\([$$-409]0\);"/>
    </dxf>
    <dxf>
      <numFmt numFmtId="171" formatCode="[$$-409]###,###,##0;\([$$-409]0\);"/>
    </dxf>
  </dxfs>
  <tableStyles count="0" defaultTableStyle="TableStyleMedium2" defaultPivotStyle="PivotStyleLight16"/>
  <colors>
    <mruColors>
      <color rgb="FFBED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66674</xdr:colOff>
      <xdr:row>55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E6FC2C-AD68-4611-93DE-BB100EF008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752"/>
        <a:stretch/>
      </xdr:blipFill>
      <xdr:spPr>
        <a:xfrm>
          <a:off x="0" y="0"/>
          <a:ext cx="15840074" cy="90582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1EDAE-B356-41B1-9543-2F3601408266}">
  <sheetPr>
    <pageSetUpPr fitToPage="1"/>
  </sheetPr>
  <dimension ref="A1:AC57"/>
  <sheetViews>
    <sheetView showGridLines="0" tabSelected="1" zoomScaleNormal="100" workbookViewId="0"/>
  </sheetViews>
  <sheetFormatPr defaultRowHeight="12.75" x14ac:dyDescent="0.2"/>
  <cols>
    <col min="1" max="23" width="9" style="1"/>
    <col min="24" max="24" width="3.25" style="1" customWidth="1"/>
    <col min="25" max="26" width="9" style="1"/>
    <col min="27" max="27" width="22.375" style="1" customWidth="1"/>
    <col min="28" max="16384" width="9" style="1"/>
  </cols>
  <sheetData>
    <row r="1" spans="1:27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9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9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9" ht="14.25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2"/>
    </row>
    <row r="20" spans="1:29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9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9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9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9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9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9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C26" s="3"/>
    </row>
    <row r="27" spans="1:29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9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9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9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</sheetData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57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B414-6969-4229-B173-BAF5DE12B081}">
  <dimension ref="A1:E5"/>
  <sheetViews>
    <sheetView zoomScaleNormal="100" workbookViewId="0">
      <selection activeCell="J19" sqref="J19"/>
    </sheetView>
  </sheetViews>
  <sheetFormatPr defaultRowHeight="12.75" x14ac:dyDescent="0.2"/>
  <cols>
    <col min="1" max="1" width="22.375" style="3" customWidth="1"/>
    <col min="2" max="16384" width="9" style="3"/>
  </cols>
  <sheetData>
    <row r="1" spans="1:5" x14ac:dyDescent="0.2">
      <c r="B1" s="3" t="s">
        <v>0</v>
      </c>
      <c r="C1" s="3" t="s">
        <v>1</v>
      </c>
      <c r="D1" s="3" t="s">
        <v>2</v>
      </c>
    </row>
    <row r="2" spans="1:5" x14ac:dyDescent="0.2">
      <c r="A2" s="3" t="s">
        <v>3</v>
      </c>
      <c r="B2" s="3">
        <v>10</v>
      </c>
      <c r="C2" s="3">
        <v>20</v>
      </c>
      <c r="D2" s="3">
        <f>E2-C2-B2</f>
        <v>11</v>
      </c>
      <c r="E2" s="3">
        <f>31+B2</f>
        <v>41</v>
      </c>
    </row>
    <row r="3" spans="1:5" x14ac:dyDescent="0.2">
      <c r="A3" s="3" t="s">
        <v>4</v>
      </c>
      <c r="B3" s="3">
        <v>10</v>
      </c>
      <c r="C3" s="3">
        <v>12</v>
      </c>
      <c r="D3" s="3">
        <f>E3-C3-B3</f>
        <v>19</v>
      </c>
      <c r="E3" s="3">
        <f>31+B3</f>
        <v>41</v>
      </c>
    </row>
    <row r="4" spans="1:5" x14ac:dyDescent="0.2">
      <c r="A4" s="3" t="s">
        <v>5</v>
      </c>
      <c r="B4" s="3">
        <v>10</v>
      </c>
      <c r="C4" s="3">
        <v>26</v>
      </c>
      <c r="D4" s="3">
        <f>E4-C4-B4</f>
        <v>5</v>
      </c>
      <c r="E4" s="3">
        <f>31+B4</f>
        <v>41</v>
      </c>
    </row>
    <row r="5" spans="1:5" ht="14.25" x14ac:dyDescent="0.2">
      <c r="A5" s="4" t="s">
        <v>6</v>
      </c>
      <c r="B5" s="5">
        <f>1-' Accounts Payable'!B14/' Accounts Receivable'!B14</f>
        <v>0.61699617663721296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598B-FD5A-42BF-B0E7-028A27C28E02}">
  <dimension ref="A1:B14"/>
  <sheetViews>
    <sheetView workbookViewId="0">
      <selection activeCell="B14" sqref="B14"/>
    </sheetView>
  </sheetViews>
  <sheetFormatPr defaultColWidth="9" defaultRowHeight="12.75" x14ac:dyDescent="0.2"/>
  <cols>
    <col min="1" max="1" width="13.25" style="3" customWidth="1"/>
    <col min="2" max="2" width="20" style="3" customWidth="1"/>
    <col min="3" max="16384" width="9" style="3"/>
  </cols>
  <sheetData>
    <row r="1" spans="1:2" x14ac:dyDescent="0.2">
      <c r="A1" s="3" t="s">
        <v>7</v>
      </c>
      <c r="B1" s="6" t="s">
        <v>8</v>
      </c>
    </row>
    <row r="2" spans="1:2" x14ac:dyDescent="0.2">
      <c r="A2" s="3" t="s">
        <v>9</v>
      </c>
      <c r="B2" s="7">
        <v>651294</v>
      </c>
    </row>
    <row r="3" spans="1:2" x14ac:dyDescent="0.2">
      <c r="A3" s="3" t="s">
        <v>10</v>
      </c>
      <c r="B3" s="7">
        <v>873652.5</v>
      </c>
    </row>
    <row r="4" spans="1:2" x14ac:dyDescent="0.2">
      <c r="A4" s="3" t="s">
        <v>11</v>
      </c>
      <c r="B4" s="7">
        <v>1300357.8</v>
      </c>
    </row>
    <row r="5" spans="1:2" x14ac:dyDescent="0.2">
      <c r="A5" s="3" t="s">
        <v>12</v>
      </c>
      <c r="B5" s="7">
        <v>500301.9</v>
      </c>
    </row>
    <row r="6" spans="1:2" x14ac:dyDescent="0.2">
      <c r="A6" s="3" t="s">
        <v>13</v>
      </c>
      <c r="B6" s="7">
        <v>790549.20000000007</v>
      </c>
    </row>
    <row r="7" spans="1:2" x14ac:dyDescent="0.2">
      <c r="A7" s="3" t="s">
        <v>14</v>
      </c>
      <c r="B7" s="7">
        <v>685994.4</v>
      </c>
    </row>
    <row r="8" spans="1:2" x14ac:dyDescent="0.2">
      <c r="A8" s="3" t="s">
        <v>15</v>
      </c>
      <c r="B8" s="7">
        <v>1295311.5</v>
      </c>
    </row>
    <row r="9" spans="1:2" x14ac:dyDescent="0.2">
      <c r="A9" s="3" t="s">
        <v>16</v>
      </c>
      <c r="B9" s="7">
        <v>2248722</v>
      </c>
    </row>
    <row r="10" spans="1:2" x14ac:dyDescent="0.2">
      <c r="A10" s="3" t="s">
        <v>17</v>
      </c>
      <c r="B10" s="7">
        <v>868039.20000000007</v>
      </c>
    </row>
    <row r="11" spans="1:2" x14ac:dyDescent="0.2">
      <c r="A11" s="3" t="s">
        <v>18</v>
      </c>
      <c r="B11" s="7">
        <v>2099960.1</v>
      </c>
    </row>
    <row r="12" spans="1:2" x14ac:dyDescent="0.2">
      <c r="A12" s="3" t="s">
        <v>19</v>
      </c>
      <c r="B12" s="7">
        <v>865506.6</v>
      </c>
    </row>
    <row r="13" spans="1:2" x14ac:dyDescent="0.2">
      <c r="A13" s="3" t="s">
        <v>20</v>
      </c>
      <c r="B13" s="7">
        <v>334530</v>
      </c>
    </row>
    <row r="14" spans="1:2" ht="14.25" x14ac:dyDescent="0.2">
      <c r="A14" s="3" t="s">
        <v>21</v>
      </c>
      <c r="B14" s="9">
        <f>SUM(B2:B13)</f>
        <v>12514219.199999999</v>
      </c>
    </row>
  </sheetData>
  <conditionalFormatting sqref="B1">
    <cfRule type="expression" dxfId="15" priority="1">
      <formula>MOD(B1,1)=0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075E-65F9-4E4D-815A-2D7F7258EBA6}">
  <dimension ref="A1:B14"/>
  <sheetViews>
    <sheetView workbookViewId="0">
      <selection activeCell="B14" sqref="B14"/>
    </sheetView>
  </sheetViews>
  <sheetFormatPr defaultColWidth="9" defaultRowHeight="12.75" x14ac:dyDescent="0.2"/>
  <cols>
    <col min="1" max="1" width="11.5" style="3" customWidth="1"/>
    <col min="2" max="2" width="21.875" style="3" customWidth="1"/>
    <col min="3" max="16384" width="9" style="3"/>
  </cols>
  <sheetData>
    <row r="1" spans="1:2" x14ac:dyDescent="0.2">
      <c r="A1" s="3" t="s">
        <v>7</v>
      </c>
      <c r="B1" s="6" t="s">
        <v>22</v>
      </c>
    </row>
    <row r="2" spans="1:2" x14ac:dyDescent="0.2">
      <c r="A2" s="3" t="s">
        <v>9</v>
      </c>
      <c r="B2" s="7">
        <v>95932.2</v>
      </c>
    </row>
    <row r="3" spans="1:2" x14ac:dyDescent="0.2">
      <c r="A3" s="3" t="s">
        <v>10</v>
      </c>
      <c r="B3" s="7">
        <v>130829.99999999999</v>
      </c>
    </row>
    <row r="4" spans="1:2" x14ac:dyDescent="0.2">
      <c r="A4" s="3" t="s">
        <v>11</v>
      </c>
      <c r="B4" s="7">
        <v>331014.59999999998</v>
      </c>
    </row>
    <row r="5" spans="1:2" x14ac:dyDescent="0.2">
      <c r="A5" s="3" t="s">
        <v>12</v>
      </c>
      <c r="B5" s="7">
        <v>204947.4</v>
      </c>
    </row>
    <row r="6" spans="1:2" x14ac:dyDescent="0.2">
      <c r="A6" s="3" t="s">
        <v>13</v>
      </c>
      <c r="B6" s="7">
        <v>952295.39999999991</v>
      </c>
    </row>
    <row r="7" spans="1:2" x14ac:dyDescent="0.2">
      <c r="A7" s="3" t="s">
        <v>14</v>
      </c>
      <c r="B7" s="7">
        <v>640479</v>
      </c>
    </row>
    <row r="8" spans="1:2" x14ac:dyDescent="0.2">
      <c r="A8" s="3" t="s">
        <v>15</v>
      </c>
      <c r="B8" s="7">
        <v>1092621.5999999999</v>
      </c>
    </row>
    <row r="9" spans="1:2" x14ac:dyDescent="0.2">
      <c r="A9" s="3" t="s">
        <v>16</v>
      </c>
      <c r="B9" s="7">
        <v>325281.59999999998</v>
      </c>
    </row>
    <row r="10" spans="1:2" x14ac:dyDescent="0.2">
      <c r="A10" s="3" t="s">
        <v>17</v>
      </c>
      <c r="B10" s="7">
        <v>483453.6</v>
      </c>
    </row>
    <row r="11" spans="1:2" x14ac:dyDescent="0.2">
      <c r="A11" s="3" t="s">
        <v>18</v>
      </c>
      <c r="B11" s="7">
        <v>182044.79999999999</v>
      </c>
    </row>
    <row r="12" spans="1:2" x14ac:dyDescent="0.2">
      <c r="A12" s="3" t="s">
        <v>19</v>
      </c>
      <c r="B12" s="7">
        <v>206799.59999999998</v>
      </c>
    </row>
    <row r="13" spans="1:2" x14ac:dyDescent="0.2">
      <c r="A13" s="3" t="s">
        <v>20</v>
      </c>
      <c r="B13" s="7">
        <v>147294</v>
      </c>
    </row>
    <row r="14" spans="1:2" ht="14.25" x14ac:dyDescent="0.2">
      <c r="A14" s="3" t="s">
        <v>21</v>
      </c>
      <c r="B14" s="9">
        <f>SUM(B2:B13)</f>
        <v>4792993.7999999989</v>
      </c>
    </row>
  </sheetData>
  <conditionalFormatting sqref="B1">
    <cfRule type="expression" dxfId="14" priority="1">
      <formula>MOD(B1,1)=0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0ED7-4384-4198-AB43-1F4F077E13DA}">
  <dimension ref="A1:C6"/>
  <sheetViews>
    <sheetView workbookViewId="0">
      <selection activeCell="A8" sqref="A8"/>
    </sheetView>
  </sheetViews>
  <sheetFormatPr defaultColWidth="9" defaultRowHeight="12.75" x14ac:dyDescent="0.2"/>
  <cols>
    <col min="1" max="1" width="10.25" style="3" customWidth="1"/>
    <col min="2" max="2" width="20.875" style="3" customWidth="1"/>
    <col min="3" max="3" width="21.875" style="3" customWidth="1"/>
    <col min="4" max="16384" width="9" style="3"/>
  </cols>
  <sheetData>
    <row r="1" spans="1:3" x14ac:dyDescent="0.2">
      <c r="A1" s="3" t="s">
        <v>23</v>
      </c>
      <c r="B1" s="3" t="s">
        <v>24</v>
      </c>
      <c r="C1" s="3" t="s">
        <v>25</v>
      </c>
    </row>
    <row r="2" spans="1:3" x14ac:dyDescent="0.2">
      <c r="A2" s="3" t="s">
        <v>26</v>
      </c>
      <c r="B2" s="7">
        <v>5224821</v>
      </c>
      <c r="C2" s="7">
        <v>2805810</v>
      </c>
    </row>
    <row r="3" spans="1:3" x14ac:dyDescent="0.2">
      <c r="A3" s="3" t="s">
        <v>27</v>
      </c>
      <c r="B3" s="7">
        <v>4267074</v>
      </c>
      <c r="C3" s="7">
        <v>170436</v>
      </c>
    </row>
    <row r="4" spans="1:3" x14ac:dyDescent="0.2">
      <c r="A4" s="3" t="s">
        <v>28</v>
      </c>
      <c r="B4" s="7">
        <v>2091390</v>
      </c>
      <c r="C4" s="7">
        <v>181944</v>
      </c>
    </row>
    <row r="5" spans="1:3" x14ac:dyDescent="0.2">
      <c r="A5" s="3" t="s">
        <v>29</v>
      </c>
      <c r="B5" s="7">
        <v>1704654</v>
      </c>
      <c r="C5" s="7">
        <v>166845</v>
      </c>
    </row>
    <row r="6" spans="1:3" x14ac:dyDescent="0.2">
      <c r="A6" s="3" t="s">
        <v>30</v>
      </c>
      <c r="B6" s="7">
        <v>616749</v>
      </c>
      <c r="C6" s="7">
        <v>98532</v>
      </c>
    </row>
  </sheetData>
  <conditionalFormatting sqref="B1">
    <cfRule type="cellIs" dxfId="13" priority="1" operator="lessThan">
      <formula>1000</formula>
    </cfRule>
    <cfRule type="cellIs" dxfId="12" priority="2" operator="greaterThanOrEqual">
      <formula>1000000000</formula>
    </cfRule>
    <cfRule type="cellIs" dxfId="11" priority="3" operator="between">
      <formula>1000000</formula>
      <formula>999999999</formula>
    </cfRule>
    <cfRule type="cellIs" dxfId="10" priority="4" operator="between">
      <formula>1000</formula>
      <formula>999999</formula>
    </cfRule>
  </conditionalFormatting>
  <conditionalFormatting sqref="C1">
    <cfRule type="cellIs" dxfId="9" priority="5" operator="between">
      <formula>1000</formula>
      <formula>999999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E5445-2F31-4E8A-8D19-CCC9E4A448D6}">
  <dimension ref="A1:C13"/>
  <sheetViews>
    <sheetView workbookViewId="0">
      <selection activeCell="I24" sqref="I24"/>
    </sheetView>
  </sheetViews>
  <sheetFormatPr defaultColWidth="9" defaultRowHeight="12.75" x14ac:dyDescent="0.2"/>
  <cols>
    <col min="1" max="1" width="5.875" style="3" customWidth="1"/>
    <col min="2" max="2" width="18.625" style="3" customWidth="1"/>
    <col min="3" max="3" width="20.5" style="3" customWidth="1"/>
    <col min="4" max="16384" width="9" style="3"/>
  </cols>
  <sheetData>
    <row r="1" spans="1:3" x14ac:dyDescent="0.2">
      <c r="A1" s="3" t="s">
        <v>7</v>
      </c>
      <c r="B1" s="3" t="s">
        <v>31</v>
      </c>
      <c r="C1" s="3" t="s">
        <v>32</v>
      </c>
    </row>
    <row r="2" spans="1:3" x14ac:dyDescent="0.2">
      <c r="A2" s="3" t="s">
        <v>9</v>
      </c>
      <c r="B2" s="7">
        <v>16359</v>
      </c>
      <c r="C2" s="7">
        <v>21000</v>
      </c>
    </row>
    <row r="3" spans="1:3" x14ac:dyDescent="0.2">
      <c r="A3" s="3" t="s">
        <v>10</v>
      </c>
      <c r="B3" s="7">
        <v>37800</v>
      </c>
      <c r="C3" s="7">
        <v>37800</v>
      </c>
    </row>
    <row r="4" spans="1:3" x14ac:dyDescent="0.2">
      <c r="A4" s="3" t="s">
        <v>11</v>
      </c>
      <c r="B4" s="7">
        <v>286356</v>
      </c>
      <c r="C4" s="7">
        <v>522270</v>
      </c>
    </row>
    <row r="5" spans="1:3" x14ac:dyDescent="0.2">
      <c r="A5" s="3" t="s">
        <v>12</v>
      </c>
      <c r="B5" s="7">
        <v>474852</v>
      </c>
      <c r="C5" s="7">
        <v>553791</v>
      </c>
    </row>
    <row r="6" spans="1:3" x14ac:dyDescent="0.2">
      <c r="A6" s="3" t="s">
        <v>13</v>
      </c>
      <c r="B6" s="7">
        <v>-225141</v>
      </c>
      <c r="C6" s="7">
        <v>427056</v>
      </c>
    </row>
    <row r="7" spans="1:3" x14ac:dyDescent="0.2">
      <c r="A7" s="3" t="s">
        <v>14</v>
      </c>
      <c r="B7" s="7">
        <v>-38409</v>
      </c>
      <c r="C7" s="7">
        <v>419076</v>
      </c>
    </row>
    <row r="8" spans="1:3" x14ac:dyDescent="0.2">
      <c r="A8" s="3" t="s">
        <v>15</v>
      </c>
      <c r="B8" s="7">
        <v>-65415</v>
      </c>
      <c r="C8" s="7">
        <v>642159</v>
      </c>
    </row>
    <row r="9" spans="1:3" x14ac:dyDescent="0.2">
      <c r="A9" s="3" t="s">
        <v>16</v>
      </c>
      <c r="B9" s="7">
        <v>988155</v>
      </c>
      <c r="C9" s="7">
        <v>1178058</v>
      </c>
    </row>
    <row r="10" spans="1:3" x14ac:dyDescent="0.2">
      <c r="A10" s="3" t="s">
        <v>17</v>
      </c>
      <c r="B10" s="7">
        <v>-28812</v>
      </c>
      <c r="C10" s="7">
        <v>195447</v>
      </c>
    </row>
    <row r="11" spans="1:3" x14ac:dyDescent="0.2">
      <c r="A11" s="3" t="s">
        <v>18</v>
      </c>
      <c r="B11" s="7">
        <v>679098</v>
      </c>
      <c r="C11" s="7">
        <v>729960</v>
      </c>
    </row>
    <row r="12" spans="1:3" x14ac:dyDescent="0.2">
      <c r="A12" s="3" t="s">
        <v>19</v>
      </c>
      <c r="B12" s="7">
        <v>396018</v>
      </c>
      <c r="C12" s="7">
        <v>498204</v>
      </c>
    </row>
    <row r="13" spans="1:3" x14ac:dyDescent="0.2">
      <c r="A13" s="3" t="s">
        <v>20</v>
      </c>
      <c r="B13" s="7">
        <v>-101850</v>
      </c>
      <c r="C13" s="7">
        <v>0</v>
      </c>
    </row>
  </sheetData>
  <conditionalFormatting sqref="B1">
    <cfRule type="cellIs" dxfId="8" priority="1" operator="lessThan">
      <formula>1000</formula>
    </cfRule>
    <cfRule type="cellIs" dxfId="7" priority="2" operator="greaterThanOrEqual">
      <formula>1000000000</formula>
    </cfRule>
    <cfRule type="cellIs" dxfId="6" priority="3" operator="between">
      <formula>1000000</formula>
      <formula>999999999</formula>
    </cfRule>
    <cfRule type="cellIs" dxfId="5" priority="4" operator="between">
      <formula>1000</formula>
      <formula>999999</formula>
    </cfRule>
  </conditionalFormatting>
  <conditionalFormatting sqref="C1">
    <cfRule type="cellIs" dxfId="4" priority="5" operator="between">
      <formula>1000</formula>
      <formula>999999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DC870-2D87-4696-8541-1C6A7A0F324E}">
  <dimension ref="A1:B13"/>
  <sheetViews>
    <sheetView workbookViewId="0">
      <selection activeCell="Q27" sqref="Q27"/>
    </sheetView>
  </sheetViews>
  <sheetFormatPr defaultColWidth="9" defaultRowHeight="12.75" x14ac:dyDescent="0.2"/>
  <cols>
    <col min="1" max="1" width="23.5" style="3" customWidth="1"/>
    <col min="2" max="2" width="24.5" style="3" bestFit="1" customWidth="1"/>
    <col min="3" max="3" width="11.375" style="3" customWidth="1"/>
    <col min="4" max="4" width="11.25" style="3" customWidth="1"/>
    <col min="5" max="6" width="8.125" style="3" bestFit="1" customWidth="1"/>
    <col min="7" max="7" width="9.875" style="3" bestFit="1" customWidth="1"/>
    <col min="8" max="13" width="8.125" style="3" bestFit="1" customWidth="1"/>
    <col min="14" max="16384" width="9" style="3"/>
  </cols>
  <sheetData>
    <row r="1" spans="1:2" x14ac:dyDescent="0.2">
      <c r="A1" s="3" t="s">
        <v>7</v>
      </c>
      <c r="B1" s="4" t="s">
        <v>33</v>
      </c>
    </row>
    <row r="2" spans="1:2" x14ac:dyDescent="0.2">
      <c r="A2" s="3" t="s">
        <v>9</v>
      </c>
      <c r="B2" s="7">
        <v>0</v>
      </c>
    </row>
    <row r="3" spans="1:2" x14ac:dyDescent="0.2">
      <c r="A3" s="3" t="s">
        <v>10</v>
      </c>
      <c r="B3" s="7">
        <v>-256200</v>
      </c>
    </row>
    <row r="4" spans="1:2" x14ac:dyDescent="0.2">
      <c r="A4" s="3" t="s">
        <v>11</v>
      </c>
      <c r="B4" s="7">
        <v>-275310</v>
      </c>
    </row>
    <row r="5" spans="1:2" x14ac:dyDescent="0.2">
      <c r="A5" s="3" t="s">
        <v>12</v>
      </c>
      <c r="B5" s="7">
        <v>168000</v>
      </c>
    </row>
    <row r="6" spans="1:2" x14ac:dyDescent="0.2">
      <c r="A6" s="3" t="s">
        <v>13</v>
      </c>
      <c r="B6" s="7">
        <v>189000</v>
      </c>
    </row>
    <row r="7" spans="1:2" x14ac:dyDescent="0.2">
      <c r="A7" s="3" t="s">
        <v>14</v>
      </c>
      <c r="B7" s="7">
        <v>-231000</v>
      </c>
    </row>
    <row r="8" spans="1:2" x14ac:dyDescent="0.2">
      <c r="A8" s="3" t="s">
        <v>15</v>
      </c>
      <c r="B8" s="7">
        <v>186900</v>
      </c>
    </row>
    <row r="9" spans="1:2" x14ac:dyDescent="0.2">
      <c r="A9" s="3" t="s">
        <v>16</v>
      </c>
      <c r="B9" s="7">
        <v>210000</v>
      </c>
    </row>
    <row r="10" spans="1:2" x14ac:dyDescent="0.2">
      <c r="A10" s="3" t="s">
        <v>17</v>
      </c>
      <c r="B10" s="7">
        <v>420000</v>
      </c>
    </row>
    <row r="11" spans="1:2" x14ac:dyDescent="0.2">
      <c r="A11" s="3" t="s">
        <v>18</v>
      </c>
      <c r="B11" s="7">
        <v>630000</v>
      </c>
    </row>
    <row r="12" spans="1:2" x14ac:dyDescent="0.2">
      <c r="A12" s="3" t="s">
        <v>19</v>
      </c>
      <c r="B12" s="7">
        <v>840000</v>
      </c>
    </row>
    <row r="13" spans="1:2" x14ac:dyDescent="0.2">
      <c r="A13" s="3" t="s">
        <v>20</v>
      </c>
      <c r="B13" s="7">
        <v>1050000</v>
      </c>
    </row>
  </sheetData>
  <conditionalFormatting sqref="B1">
    <cfRule type="cellIs" dxfId="3" priority="1" operator="between">
      <formula>1000</formula>
      <formula>999999</formula>
    </cfRule>
    <cfRule type="cellIs" dxfId="2" priority="1" operator="between">
      <formula>1000000</formula>
      <formula>999999999</formula>
    </cfRule>
    <cfRule type="cellIs" dxfId="1" priority="2" operator="greaterThanOrEqual">
      <formula>1000000000</formula>
    </cfRule>
    <cfRule type="cellIs" dxfId="0" priority="3" operator="lessThan">
      <formula>1000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5963B-7CF8-4F50-8C69-F1FE5DE243E8}">
  <dimension ref="A1"/>
  <sheetViews>
    <sheetView workbookViewId="0">
      <selection activeCell="AE47" sqref="AE47"/>
    </sheetView>
  </sheetViews>
  <sheetFormatPr defaultRowHeight="12.75" x14ac:dyDescent="0.2"/>
  <cols>
    <col min="1" max="16384" width="9" style="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Dashboard</vt:lpstr>
      <vt:lpstr>KPIS</vt:lpstr>
      <vt:lpstr> Accounts Receivable</vt:lpstr>
      <vt:lpstr> Accounts Payable</vt:lpstr>
      <vt:lpstr>Accounts</vt:lpstr>
      <vt:lpstr>Net Working Capital vs Gross</vt:lpstr>
      <vt:lpstr>Profit and Loss Summary</vt:lpstr>
      <vt:lpstr>Image</vt:lpstr>
      <vt:lpstr>Dashboard!Print_Area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F. Silva</dc:creator>
  <cp:lastModifiedBy>Roger F. Silva</cp:lastModifiedBy>
  <cp:lastPrinted>2020-05-15T08:17:52Z</cp:lastPrinted>
  <dcterms:created xsi:type="dcterms:W3CDTF">2020-05-15T04:39:16Z</dcterms:created>
  <dcterms:modified xsi:type="dcterms:W3CDTF">2020-05-15T08:46:36Z</dcterms:modified>
</cp:coreProperties>
</file>